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Alfa\Desktop\cenniki PLN 4,20\"/>
    </mc:Choice>
  </mc:AlternateContent>
  <xr:revisionPtr revIDLastSave="0" documentId="13_ncr:1_{FCB00B36-A945-4AAB-8DBB-03E6EB7FB6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ŁĄCZKI DOCZOŁOWE" sheetId="1" r:id="rId1"/>
  </sheets>
  <definedNames>
    <definedName name="Excel_BuiltIn_Print_Area_1___1">'ZŁĄCZKI DOCZOŁOWE'!$A$1:$J$113</definedName>
    <definedName name="_xlnm.Print_Area" localSheetId="0">'ZŁĄCZKI DOCZOŁOWE'!$A$1:$J$293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2" i="1" l="1"/>
  <c r="F103" i="1"/>
  <c r="F106" i="1"/>
  <c r="F107" i="1"/>
  <c r="F108" i="1"/>
  <c r="F109" i="1"/>
  <c r="F110" i="1"/>
  <c r="F111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E12" i="1" l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2" i="1"/>
  <c r="F62" i="1" s="1"/>
  <c r="E63" i="1"/>
  <c r="F63" i="1" s="1"/>
  <c r="E64" i="1"/>
  <c r="F64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11" i="1"/>
  <c r="F11" i="1" s="1"/>
</calcChain>
</file>

<file path=xl/sharedStrings.xml><?xml version="1.0" encoding="utf-8"?>
<sst xmlns="http://schemas.openxmlformats.org/spreadsheetml/2006/main" count="119" uniqueCount="71">
  <si>
    <t>Rabat</t>
  </si>
  <si>
    <t>Rozmiar</t>
  </si>
  <si>
    <t>Indeks</t>
  </si>
  <si>
    <t>Art. Nr</t>
  </si>
  <si>
    <t>redukcja</t>
  </si>
  <si>
    <t>kolano 90°</t>
  </si>
  <si>
    <t>trójnik 90°</t>
  </si>
  <si>
    <t>korek / zaślepka</t>
  </si>
  <si>
    <t>tuleja</t>
  </si>
  <si>
    <t>kołnierz  PN10</t>
  </si>
  <si>
    <t>S16x0,80, kl.5,8 x 4</t>
  </si>
  <si>
    <t>S16x0,80, kl.5,8 x 8</t>
  </si>
  <si>
    <t>DN40</t>
  </si>
  <si>
    <t>DN50</t>
  </si>
  <si>
    <t>DN65</t>
  </si>
  <si>
    <t>DN80</t>
  </si>
  <si>
    <t>DN100</t>
  </si>
  <si>
    <t>S1680</t>
  </si>
  <si>
    <t>S16804</t>
  </si>
  <si>
    <t>S16808</t>
  </si>
  <si>
    <t>UZ0040</t>
  </si>
  <si>
    <t>DN150</t>
  </si>
  <si>
    <t>kolano 45°</t>
  </si>
  <si>
    <t>Właściwości</t>
  </si>
  <si>
    <t>WODA</t>
  </si>
  <si>
    <t>PE 100, SDR 17</t>
  </si>
  <si>
    <t>śruby do kołnierzy</t>
  </si>
  <si>
    <t>uszczelki płaskie do kołnierzy</t>
  </si>
  <si>
    <t>PN 10</t>
  </si>
  <si>
    <t xml:space="preserve">kolano U </t>
  </si>
  <si>
    <t>na zamów.</t>
  </si>
  <si>
    <t>Karton</t>
  </si>
  <si>
    <t>kpl.4 szt.</t>
  </si>
  <si>
    <t>kpl.8 szt.</t>
  </si>
  <si>
    <t>ZŁĄCZKI DOCZOŁOWE</t>
  </si>
  <si>
    <t>ALFA - Ryszard Kroszel, Wilcze, Krakowska 20,  86-031 Osielsko (Bydgoszcz)  tel.: 52 362 00 92;  52 324 02 98, beta@unidelta.pl / www.unidelta.pl</t>
  </si>
  <si>
    <r>
      <t xml:space="preserve">Cena </t>
    </r>
    <r>
      <rPr>
        <b/>
        <sz val="9"/>
        <rFont val="Calibri"/>
        <family val="2"/>
        <charset val="238"/>
      </rPr>
      <t>€</t>
    </r>
    <r>
      <rPr>
        <b/>
        <sz val="9"/>
        <rFont val="Arial CE"/>
        <family val="2"/>
        <charset val="238"/>
      </rPr>
      <t xml:space="preserve"> netto</t>
    </r>
  </si>
  <si>
    <t>200 x 160</t>
  </si>
  <si>
    <t>225 x 160</t>
  </si>
  <si>
    <t>225 x 200</t>
  </si>
  <si>
    <t>250 x 200</t>
  </si>
  <si>
    <t>315 x 225</t>
  </si>
  <si>
    <t>315 x 250</t>
  </si>
  <si>
    <t xml:space="preserve">          160 x 110</t>
  </si>
  <si>
    <t xml:space="preserve">          160 x 90</t>
  </si>
  <si>
    <t xml:space="preserve">          110 x 90</t>
  </si>
  <si>
    <t xml:space="preserve">          110 x 75</t>
  </si>
  <si>
    <t xml:space="preserve">          110 x 63</t>
  </si>
  <si>
    <t xml:space="preserve">            90 x 75</t>
  </si>
  <si>
    <t xml:space="preserve">            90 x 63</t>
  </si>
  <si>
    <t>32 x 25 x 25</t>
  </si>
  <si>
    <t>40 x 32 x 32</t>
  </si>
  <si>
    <t>50 x 40 x 40</t>
  </si>
  <si>
    <t>40 / 50</t>
  </si>
  <si>
    <t>50 / 63</t>
  </si>
  <si>
    <t>65 / 75</t>
  </si>
  <si>
    <t>80 / 90</t>
  </si>
  <si>
    <t>100 / 110</t>
  </si>
  <si>
    <t>100 / 125</t>
  </si>
  <si>
    <t>125 / 140</t>
  </si>
  <si>
    <t>150 / 160</t>
  </si>
  <si>
    <t>150 / 180</t>
  </si>
  <si>
    <t>200 / 200</t>
  </si>
  <si>
    <t>200 / 225</t>
  </si>
  <si>
    <t>250 / 250</t>
  </si>
  <si>
    <t>300 / 315</t>
  </si>
  <si>
    <t>Cena zł netto</t>
  </si>
  <si>
    <t>B</t>
  </si>
  <si>
    <t>2022//05</t>
  </si>
  <si>
    <t>Cennik ważny od 06.06.2022</t>
  </si>
  <si>
    <t xml:space="preserve">           ↓            Kurs Euro 4,20 obowiązuje w przedziale 4,20 - 4,29 dla NBP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</si>
</sst>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.00_-;\-* #,##0.00_-;_-* \-??_-;_-@_-"/>
    <numFmt numFmtId="166" formatCode="_-* #,##0.00\ _z_ł_-;\-* #,##0.00\ _z_ł_-;_-* \-??\ _z_ł_-;_-@_-"/>
  </numFmts>
  <fonts count="29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color indexed="12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9"/>
      <color indexed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7030A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Calibri"/>
      <family val="2"/>
      <charset val="238"/>
    </font>
    <font>
      <b/>
      <sz val="9"/>
      <color indexed="12"/>
      <name val="Arial CE"/>
      <charset val="238"/>
    </font>
    <font>
      <sz val="9"/>
      <name val="Arial CE"/>
      <charset val="238"/>
    </font>
    <font>
      <b/>
      <sz val="9"/>
      <color indexed="8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indexed="8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9"/>
      <name val="Times New Roman"/>
      <family val="1"/>
      <charset val="238"/>
    </font>
    <font>
      <b/>
      <sz val="9"/>
      <color rgb="FFFF0000"/>
      <name val="Calibri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9">
    <xf numFmtId="0" fontId="0" fillId="0" borderId="0"/>
    <xf numFmtId="166" fontId="1" fillId="0" borderId="0" applyFill="0" applyAlignment="0" applyProtection="0"/>
    <xf numFmtId="165" fontId="1" fillId="0" borderId="0" applyFill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1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6" applyNumberFormat="1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2" fontId="7" fillId="0" borderId="0" xfId="6" applyNumberFormat="1" applyFont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3" fillId="0" borderId="4" xfId="6" applyFont="1" applyBorder="1" applyAlignment="1">
      <alignment horizontal="center" vertical="center"/>
    </xf>
    <xf numFmtId="2" fontId="3" fillId="0" borderId="4" xfId="6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2" fontId="3" fillId="0" borderId="0" xfId="6" applyNumberFormat="1" applyFont="1" applyAlignment="1">
      <alignment horizontal="center" vertical="center"/>
    </xf>
    <xf numFmtId="49" fontId="3" fillId="0" borderId="2" xfId="6" applyNumberFormat="1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3" fillId="0" borderId="2" xfId="6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3" fillId="0" borderId="0" xfId="3" applyBorder="1" applyAlignment="1" applyProtection="1">
      <alignment horizontal="center"/>
    </xf>
    <xf numFmtId="166" fontId="4" fillId="0" borderId="0" xfId="1" applyFont="1"/>
    <xf numFmtId="164" fontId="4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18" fillId="0" borderId="0" xfId="0" applyFont="1" applyAlignment="1">
      <alignment vertical="center"/>
    </xf>
    <xf numFmtId="0" fontId="5" fillId="0" borderId="6" xfId="5" applyFont="1" applyBorder="1" applyAlignment="1">
      <alignment horizontal="center"/>
    </xf>
    <xf numFmtId="0" fontId="21" fillId="0" borderId="0" xfId="5" applyFont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0" xfId="0" applyFont="1"/>
    <xf numFmtId="49" fontId="4" fillId="0" borderId="0" xfId="6" applyNumberFormat="1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4" fillId="0" borderId="0" xfId="6" applyFont="1" applyAlignment="1">
      <alignment horizontal="center" vertical="center"/>
    </xf>
    <xf numFmtId="2" fontId="8" fillId="6" borderId="2" xfId="0" applyNumberFormat="1" applyFont="1" applyFill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6" fontId="4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6" applyFont="1" applyAlignment="1">
      <alignment horizontal="center" vertical="center"/>
    </xf>
    <xf numFmtId="0" fontId="3" fillId="0" borderId="0" xfId="5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4" fillId="0" borderId="2" xfId="6" applyFont="1" applyBorder="1" applyAlignment="1">
      <alignment horizontal="center" vertical="center"/>
    </xf>
    <xf numFmtId="49" fontId="3" fillId="0" borderId="2" xfId="6" applyNumberFormat="1" applyFont="1" applyBorder="1" applyAlignment="1">
      <alignment horizontal="center" vertical="center"/>
    </xf>
    <xf numFmtId="0" fontId="3" fillId="0" borderId="2" xfId="6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0" xfId="6" applyNumberFormat="1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2" fontId="5" fillId="0" borderId="2" xfId="7" applyNumberFormat="1" applyFont="1" applyFill="1" applyBorder="1" applyAlignment="1">
      <alignment horizontal="center" vertical="center"/>
    </xf>
    <xf numFmtId="2" fontId="20" fillId="0" borderId="6" xfId="7" applyNumberFormat="1" applyFont="1" applyFill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2" fontId="8" fillId="0" borderId="2" xfId="2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20" fillId="0" borderId="2" xfId="7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2" fontId="8" fillId="0" borderId="0" xfId="2" applyNumberFormat="1" applyFont="1" applyFill="1" applyAlignment="1" applyProtection="1">
      <alignment horizontal="center" vertical="center"/>
    </xf>
    <xf numFmtId="2" fontId="4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9" fontId="8" fillId="6" borderId="2" xfId="8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/>
    </xf>
    <xf numFmtId="2" fontId="3" fillId="0" borderId="13" xfId="2" applyNumberFormat="1" applyFont="1" applyFill="1" applyBorder="1" applyAlignment="1" applyProtection="1">
      <alignment horizontal="center" vertical="center"/>
    </xf>
    <xf numFmtId="2" fontId="3" fillId="0" borderId="14" xfId="2" applyNumberFormat="1" applyFont="1" applyFill="1" applyBorder="1" applyAlignment="1" applyProtection="1">
      <alignment horizontal="center" vertical="center"/>
    </xf>
    <xf numFmtId="2" fontId="3" fillId="0" borderId="2" xfId="2" applyNumberFormat="1" applyFont="1" applyFill="1" applyBorder="1" applyAlignment="1" applyProtection="1">
      <alignment horizontal="center" vertical="center"/>
    </xf>
    <xf numFmtId="2" fontId="8" fillId="0" borderId="15" xfId="2" applyNumberFormat="1" applyFont="1" applyFill="1" applyBorder="1" applyAlignment="1" applyProtection="1">
      <alignment horizontal="center" vertical="center"/>
    </xf>
    <xf numFmtId="2" fontId="3" fillId="0" borderId="16" xfId="2" applyNumberFormat="1" applyFont="1" applyFill="1" applyBorder="1" applyAlignment="1" applyProtection="1">
      <alignment horizontal="center" vertical="center"/>
    </xf>
    <xf numFmtId="2" fontId="22" fillId="0" borderId="4" xfId="0" applyNumberFormat="1" applyFont="1" applyBorder="1" applyAlignment="1">
      <alignment horizontal="center" vertical="center"/>
    </xf>
    <xf numFmtId="2" fontId="3" fillId="0" borderId="17" xfId="2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49" fontId="11" fillId="4" borderId="12" xfId="0" applyNumberFormat="1" applyFont="1" applyFill="1" applyBorder="1" applyAlignment="1">
      <alignment horizontal="center" vertical="center" wrapText="1"/>
    </xf>
    <xf numFmtId="49" fontId="11" fillId="4" borderId="11" xfId="0" applyNumberFormat="1" applyFont="1" applyFill="1" applyBorder="1" applyAlignment="1">
      <alignment horizontal="center" vertical="center" wrapText="1"/>
    </xf>
    <xf numFmtId="49" fontId="11" fillId="4" borderId="9" xfId="0" applyNumberFormat="1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4" fontId="9" fillId="3" borderId="9" xfId="5" applyNumberFormat="1" applyFont="1" applyFill="1" applyBorder="1" applyAlignment="1">
      <alignment horizontal="center" vertical="center"/>
    </xf>
    <xf numFmtId="14" fontId="9" fillId="3" borderId="10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left" vertical="center"/>
    </xf>
  </cellXfs>
  <cellStyles count="9">
    <cellStyle name="Dziesiętny" xfId="1" builtinId="3"/>
    <cellStyle name="Dziesiętny 2" xfId="7" xr:uid="{00000000-0005-0000-0000-000001000000}"/>
    <cellStyle name="Dziesiętny_Arkusz1" xfId="2" xr:uid="{00000000-0005-0000-0000-000002000000}"/>
    <cellStyle name="Hiperłącze" xfId="3" builtinId="8"/>
    <cellStyle name="Normalny" xfId="0" builtinId="0"/>
    <cellStyle name="Normalny 4" xfId="4" xr:uid="{00000000-0005-0000-0000-000005000000}"/>
    <cellStyle name="Normalny_Arkusz1" xfId="5" xr:uid="{00000000-0005-0000-0000-000006000000}"/>
    <cellStyle name="Normalny_Arkusz1_1" xfId="6" xr:uid="{00000000-0005-0000-0000-000007000000}"/>
    <cellStyle name="Procentowy" xfId="8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50066</xdr:rowOff>
    </xdr:from>
    <xdr:to>
      <xdr:col>7</xdr:col>
      <xdr:colOff>656034</xdr:colOff>
      <xdr:row>4</xdr:row>
      <xdr:rowOff>19049</xdr:rowOff>
    </xdr:to>
    <xdr:pic>
      <xdr:nvPicPr>
        <xdr:cNvPr id="4" name="Obraz 18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1" t="17213" r="1846" b="13115"/>
        <a:stretch>
          <a:fillRect/>
        </a:stretch>
      </xdr:blipFill>
      <xdr:spPr bwMode="auto">
        <a:xfrm>
          <a:off x="3419475" y="50066"/>
          <a:ext cx="3046809" cy="597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9526</xdr:rowOff>
    </xdr:from>
    <xdr:to>
      <xdr:col>3</xdr:col>
      <xdr:colOff>671280</xdr:colOff>
      <xdr:row>3</xdr:row>
      <xdr:rowOff>28575</xdr:rowOff>
    </xdr:to>
    <xdr:pic>
      <xdr:nvPicPr>
        <xdr:cNvPr id="5" name="Obraz 1">
          <a:extLst>
            <a:ext uri="{FF2B5EF4-FFF2-40B4-BE49-F238E27FC236}">
              <a16:creationId xmlns:a16="http://schemas.microsoft.com/office/drawing/2014/main" id="{9951A74F-616D-4B7B-BE81-59E735068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9526"/>
          <a:ext cx="1795230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95250</xdr:colOff>
      <xdr:row>9</xdr:row>
      <xdr:rowOff>9525</xdr:rowOff>
    </xdr:from>
    <xdr:to>
      <xdr:col>8</xdr:col>
      <xdr:colOff>723900</xdr:colOff>
      <xdr:row>16</xdr:row>
      <xdr:rowOff>47625</xdr:rowOff>
    </xdr:to>
    <xdr:pic>
      <xdr:nvPicPr>
        <xdr:cNvPr id="6" name="Obraz 1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13" r="38710"/>
        <a:stretch>
          <a:fillRect/>
        </a:stretch>
      </xdr:blipFill>
      <xdr:spPr bwMode="auto">
        <a:xfrm>
          <a:off x="6715125" y="1485900"/>
          <a:ext cx="6286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781050</xdr:colOff>
      <xdr:row>24</xdr:row>
      <xdr:rowOff>19050</xdr:rowOff>
    </xdr:from>
    <xdr:to>
      <xdr:col>9</xdr:col>
      <xdr:colOff>38100</xdr:colOff>
      <xdr:row>29</xdr:row>
      <xdr:rowOff>38100</xdr:rowOff>
    </xdr:to>
    <xdr:pic>
      <xdr:nvPicPr>
        <xdr:cNvPr id="7" name="Obraz 2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51" t="13004" r="15300" b="15659"/>
        <a:stretch>
          <a:fillRect/>
        </a:stretch>
      </xdr:blipFill>
      <xdr:spPr bwMode="auto">
        <a:xfrm>
          <a:off x="6591300" y="3781425"/>
          <a:ext cx="8763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33</xdr:row>
      <xdr:rowOff>19050</xdr:rowOff>
    </xdr:from>
    <xdr:to>
      <xdr:col>8</xdr:col>
      <xdr:colOff>800100</xdr:colOff>
      <xdr:row>40</xdr:row>
      <xdr:rowOff>9525</xdr:rowOff>
    </xdr:to>
    <xdr:pic>
      <xdr:nvPicPr>
        <xdr:cNvPr id="8" name="Obraz 3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687" r="18320"/>
        <a:stretch>
          <a:fillRect/>
        </a:stretch>
      </xdr:blipFill>
      <xdr:spPr bwMode="auto">
        <a:xfrm>
          <a:off x="6648450" y="5153025"/>
          <a:ext cx="7715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</xdr:colOff>
      <xdr:row>42</xdr:row>
      <xdr:rowOff>19050</xdr:rowOff>
    </xdr:from>
    <xdr:to>
      <xdr:col>9</xdr:col>
      <xdr:colOff>66675</xdr:colOff>
      <xdr:row>49</xdr:row>
      <xdr:rowOff>104775</xdr:rowOff>
    </xdr:to>
    <xdr:pic>
      <xdr:nvPicPr>
        <xdr:cNvPr id="9" name="Obraz 4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228" r="14561"/>
        <a:stretch>
          <a:fillRect/>
        </a:stretch>
      </xdr:blipFill>
      <xdr:spPr bwMode="auto">
        <a:xfrm>
          <a:off x="6629400" y="6524625"/>
          <a:ext cx="8667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51</xdr:row>
      <xdr:rowOff>19050</xdr:rowOff>
    </xdr:from>
    <xdr:to>
      <xdr:col>9</xdr:col>
      <xdr:colOff>0</xdr:colOff>
      <xdr:row>57</xdr:row>
      <xdr:rowOff>57150</xdr:rowOff>
    </xdr:to>
    <xdr:pic>
      <xdr:nvPicPr>
        <xdr:cNvPr id="10" name="Obraz 5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80" t="9435" r="26331" b="23026"/>
        <a:stretch>
          <a:fillRect/>
        </a:stretch>
      </xdr:blipFill>
      <xdr:spPr bwMode="auto">
        <a:xfrm>
          <a:off x="6638925" y="7896225"/>
          <a:ext cx="7905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762000</xdr:colOff>
      <xdr:row>75</xdr:row>
      <xdr:rowOff>9525</xdr:rowOff>
    </xdr:from>
    <xdr:to>
      <xdr:col>9</xdr:col>
      <xdr:colOff>104775</xdr:colOff>
      <xdr:row>80</xdr:row>
      <xdr:rowOff>95250</xdr:rowOff>
    </xdr:to>
    <xdr:pic>
      <xdr:nvPicPr>
        <xdr:cNvPr id="11" name="Obraz 6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11544300"/>
          <a:ext cx="9620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99</xdr:row>
      <xdr:rowOff>0</xdr:rowOff>
    </xdr:from>
    <xdr:to>
      <xdr:col>9</xdr:col>
      <xdr:colOff>38100</xdr:colOff>
      <xdr:row>104</xdr:row>
      <xdr:rowOff>104775</xdr:rowOff>
    </xdr:to>
    <xdr:pic>
      <xdr:nvPicPr>
        <xdr:cNvPr id="12" name="Obraz 5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5192375"/>
          <a:ext cx="828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695325</xdr:colOff>
      <xdr:row>106</xdr:row>
      <xdr:rowOff>19050</xdr:rowOff>
    </xdr:from>
    <xdr:to>
      <xdr:col>9</xdr:col>
      <xdr:colOff>114300</xdr:colOff>
      <xdr:row>110</xdr:row>
      <xdr:rowOff>104775</xdr:rowOff>
    </xdr:to>
    <xdr:pic>
      <xdr:nvPicPr>
        <xdr:cNvPr id="13" name="Obraz 3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0" t="16589" r="6857" b="13733"/>
        <a:stretch>
          <a:fillRect/>
        </a:stretch>
      </xdr:blipFill>
      <xdr:spPr bwMode="auto">
        <a:xfrm>
          <a:off x="6505575" y="16316325"/>
          <a:ext cx="1038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714375</xdr:colOff>
      <xdr:row>86</xdr:row>
      <xdr:rowOff>9525</xdr:rowOff>
    </xdr:from>
    <xdr:to>
      <xdr:col>9</xdr:col>
      <xdr:colOff>95250</xdr:colOff>
      <xdr:row>91</xdr:row>
      <xdr:rowOff>95250</xdr:rowOff>
    </xdr:to>
    <xdr:pic>
      <xdr:nvPicPr>
        <xdr:cNvPr id="14" name="Obraz 7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3220700"/>
          <a:ext cx="1000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619125</xdr:colOff>
      <xdr:row>60</xdr:row>
      <xdr:rowOff>19050</xdr:rowOff>
    </xdr:from>
    <xdr:to>
      <xdr:col>9</xdr:col>
      <xdr:colOff>180975</xdr:colOff>
      <xdr:row>63</xdr:row>
      <xdr:rowOff>123825</xdr:rowOff>
    </xdr:to>
    <xdr:pic>
      <xdr:nvPicPr>
        <xdr:cNvPr id="15" name="Obraz 6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5" t="31886" r="3409" b="11188"/>
        <a:stretch>
          <a:fillRect/>
        </a:stretch>
      </xdr:blipFill>
      <xdr:spPr bwMode="auto">
        <a:xfrm>
          <a:off x="6429375" y="9267825"/>
          <a:ext cx="11811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1"/>
  <sheetViews>
    <sheetView tabSelected="1" view="pageBreakPreview" zoomScaleNormal="100" zoomScaleSheetLayoutView="100" workbookViewId="0">
      <selection activeCell="F9" sqref="F9"/>
    </sheetView>
  </sheetViews>
  <sheetFormatPr defaultColWidth="9" defaultRowHeight="12"/>
  <cols>
    <col min="1" max="1" width="10" style="3" customWidth="1"/>
    <col min="2" max="2" width="12.140625" style="2" customWidth="1"/>
    <col min="3" max="3" width="17.140625" style="3" customWidth="1"/>
    <col min="4" max="4" width="12.140625" style="54" customWidth="1"/>
    <col min="5" max="5" width="12.140625" style="70" customWidth="1"/>
    <col min="6" max="6" width="12.140625" style="5" customWidth="1"/>
    <col min="7" max="7" width="11.42578125" style="3" customWidth="1"/>
    <col min="8" max="8" width="12.140625" style="3" customWidth="1"/>
    <col min="9" max="10" width="12.140625" style="2" customWidth="1"/>
    <col min="11" max="12" width="9" style="2" customWidth="1"/>
    <col min="13" max="16384" width="9" style="2"/>
  </cols>
  <sheetData>
    <row r="1" spans="1:10" ht="12.75" thickBot="1">
      <c r="A1" s="91" t="s">
        <v>69</v>
      </c>
      <c r="B1" s="92"/>
      <c r="G1" s="5"/>
      <c r="I1" s="97" t="s">
        <v>23</v>
      </c>
      <c r="J1" s="97"/>
    </row>
    <row r="2" spans="1:10">
      <c r="A2" s="93"/>
      <c r="B2" s="94"/>
      <c r="G2" s="5"/>
      <c r="I2" s="98" t="s">
        <v>25</v>
      </c>
      <c r="J2" s="99"/>
    </row>
    <row r="3" spans="1:10" ht="12" customHeight="1" thickBot="1">
      <c r="A3" s="95"/>
      <c r="B3" s="96"/>
      <c r="G3" s="5"/>
      <c r="I3" s="100" t="s">
        <v>24</v>
      </c>
      <c r="J3" s="101"/>
    </row>
    <row r="4" spans="1:10" ht="12.75" customHeight="1" thickBot="1">
      <c r="B4" s="3"/>
      <c r="G4" s="5"/>
      <c r="I4" s="102" t="s">
        <v>28</v>
      </c>
      <c r="J4" s="103"/>
    </row>
    <row r="5" spans="1:10" ht="15.75">
      <c r="B5" s="3"/>
      <c r="E5" s="104" t="s">
        <v>34</v>
      </c>
      <c r="F5" s="104"/>
      <c r="G5" s="104"/>
      <c r="H5" s="104"/>
      <c r="I5" s="25"/>
    </row>
    <row r="6" spans="1:10" ht="12.75">
      <c r="C6" s="2"/>
      <c r="D6" s="77"/>
      <c r="E6" s="78"/>
      <c r="F6" s="77"/>
      <c r="I6" s="20"/>
    </row>
    <row r="7" spans="1:10" ht="12.75">
      <c r="A7" s="81" t="s">
        <v>68</v>
      </c>
      <c r="B7" s="82" t="s">
        <v>67</v>
      </c>
      <c r="D7" s="77"/>
      <c r="E7" s="105" t="s">
        <v>70</v>
      </c>
      <c r="F7" s="105"/>
      <c r="G7" s="105"/>
      <c r="H7" s="105"/>
      <c r="I7" s="105"/>
    </row>
    <row r="8" spans="1:10" ht="13.5" customHeight="1">
      <c r="A8" s="13" t="s">
        <v>3</v>
      </c>
      <c r="B8" s="14" t="s">
        <v>2</v>
      </c>
      <c r="C8" s="15" t="s">
        <v>1</v>
      </c>
      <c r="D8" s="65" t="s">
        <v>36</v>
      </c>
      <c r="E8" s="65" t="s">
        <v>66</v>
      </c>
      <c r="F8" s="66" t="s">
        <v>0</v>
      </c>
      <c r="G8" s="26" t="s">
        <v>31</v>
      </c>
      <c r="H8" s="27"/>
      <c r="I8" s="27"/>
      <c r="J8" s="27"/>
    </row>
    <row r="9" spans="1:10">
      <c r="A9" s="34"/>
      <c r="B9" s="35"/>
      <c r="C9" s="36"/>
      <c r="E9" s="37">
        <v>4.2</v>
      </c>
      <c r="F9" s="80">
        <v>0</v>
      </c>
      <c r="G9" s="32"/>
      <c r="H9" s="27"/>
      <c r="I9" s="27"/>
      <c r="J9" s="27"/>
    </row>
    <row r="10" spans="1:10">
      <c r="A10" s="8">
        <v>3150</v>
      </c>
      <c r="B10" s="7"/>
      <c r="C10" s="8" t="s">
        <v>4</v>
      </c>
      <c r="D10" s="9"/>
      <c r="E10" s="12"/>
      <c r="F10" s="6"/>
      <c r="G10" s="38" t="s">
        <v>31</v>
      </c>
      <c r="H10" s="29"/>
      <c r="I10" s="29"/>
      <c r="J10" s="22"/>
    </row>
    <row r="11" spans="1:10">
      <c r="A11" s="39">
        <v>3150</v>
      </c>
      <c r="B11" s="40">
        <v>672123</v>
      </c>
      <c r="C11" s="64" t="s">
        <v>49</v>
      </c>
      <c r="D11" s="67">
        <v>9.18</v>
      </c>
      <c r="E11" s="68">
        <f>D11*$E$9</f>
        <v>38.555999999999997</v>
      </c>
      <c r="F11" s="69">
        <f>E11-(E11*$F$9)</f>
        <v>38.555999999999997</v>
      </c>
      <c r="G11" s="41"/>
      <c r="H11" s="21"/>
      <c r="I11" s="22"/>
      <c r="J11" s="22"/>
    </row>
    <row r="12" spans="1:10">
      <c r="A12" s="39">
        <v>3150</v>
      </c>
      <c r="B12" s="40">
        <v>672124</v>
      </c>
      <c r="C12" s="64" t="s">
        <v>48</v>
      </c>
      <c r="D12" s="67">
        <v>9.18</v>
      </c>
      <c r="E12" s="68">
        <f t="shared" ref="E12:E64" si="0">D12*$E$9</f>
        <v>38.555999999999997</v>
      </c>
      <c r="F12" s="69">
        <f t="shared" ref="F12:F64" si="1">E12-(E12*$F$9)</f>
        <v>38.555999999999997</v>
      </c>
      <c r="G12" s="41"/>
      <c r="H12" s="21"/>
      <c r="I12" s="22"/>
      <c r="J12" s="22"/>
    </row>
    <row r="13" spans="1:10">
      <c r="A13" s="39">
        <v>3150</v>
      </c>
      <c r="B13" s="39">
        <v>672127</v>
      </c>
      <c r="C13" s="64" t="s">
        <v>47</v>
      </c>
      <c r="D13" s="67">
        <v>11.43</v>
      </c>
      <c r="E13" s="68">
        <f t="shared" si="0"/>
        <v>48.006</v>
      </c>
      <c r="F13" s="69">
        <f t="shared" si="1"/>
        <v>48.006</v>
      </c>
      <c r="G13" s="41"/>
      <c r="H13" s="21"/>
      <c r="I13" s="22"/>
      <c r="J13" s="22"/>
    </row>
    <row r="14" spans="1:10">
      <c r="A14" s="39">
        <v>3150</v>
      </c>
      <c r="B14" s="39">
        <v>672128</v>
      </c>
      <c r="C14" s="64" t="s">
        <v>46</v>
      </c>
      <c r="D14" s="67">
        <v>11.43</v>
      </c>
      <c r="E14" s="68">
        <f t="shared" si="0"/>
        <v>48.006</v>
      </c>
      <c r="F14" s="69">
        <f t="shared" si="1"/>
        <v>48.006</v>
      </c>
      <c r="G14" s="41"/>
      <c r="H14" s="21"/>
      <c r="I14" s="22"/>
      <c r="J14" s="22"/>
    </row>
    <row r="15" spans="1:10">
      <c r="A15" s="39">
        <v>3150</v>
      </c>
      <c r="B15" s="39">
        <v>672129</v>
      </c>
      <c r="C15" s="64" t="s">
        <v>45</v>
      </c>
      <c r="D15" s="67">
        <v>11.43</v>
      </c>
      <c r="E15" s="68">
        <f t="shared" si="0"/>
        <v>48.006</v>
      </c>
      <c r="F15" s="69">
        <f t="shared" si="1"/>
        <v>48.006</v>
      </c>
      <c r="G15" s="41"/>
      <c r="H15" s="21"/>
      <c r="I15" s="22"/>
      <c r="J15" s="22"/>
    </row>
    <row r="16" spans="1:10">
      <c r="A16" s="39">
        <v>3150</v>
      </c>
      <c r="B16" s="39">
        <v>672141</v>
      </c>
      <c r="C16" s="64" t="s">
        <v>44</v>
      </c>
      <c r="D16" s="67">
        <v>29.650000000000002</v>
      </c>
      <c r="E16" s="68">
        <f t="shared" si="0"/>
        <v>124.53000000000002</v>
      </c>
      <c r="F16" s="69">
        <f t="shared" si="1"/>
        <v>124.53000000000002</v>
      </c>
      <c r="G16" s="41"/>
      <c r="H16" s="21"/>
      <c r="I16" s="22"/>
      <c r="J16" s="22"/>
    </row>
    <row r="17" spans="1:10">
      <c r="A17" s="39">
        <v>3150</v>
      </c>
      <c r="B17" s="40">
        <v>672142</v>
      </c>
      <c r="C17" s="64" t="s">
        <v>43</v>
      </c>
      <c r="D17" s="67">
        <v>29.650000000000002</v>
      </c>
      <c r="E17" s="68">
        <f t="shared" si="0"/>
        <v>124.53000000000002</v>
      </c>
      <c r="F17" s="69">
        <f t="shared" si="1"/>
        <v>124.53000000000002</v>
      </c>
      <c r="G17" s="41"/>
      <c r="H17" s="21"/>
      <c r="I17" s="22"/>
      <c r="J17" s="22"/>
    </row>
    <row r="18" spans="1:10">
      <c r="A18" s="39">
        <v>3150</v>
      </c>
      <c r="B18" s="40">
        <v>672153</v>
      </c>
      <c r="C18" s="39" t="s">
        <v>37</v>
      </c>
      <c r="D18" s="67">
        <v>38.18</v>
      </c>
      <c r="E18" s="68">
        <f t="shared" si="0"/>
        <v>160.35599999999999</v>
      </c>
      <c r="F18" s="69">
        <f t="shared" si="1"/>
        <v>160.35599999999999</v>
      </c>
      <c r="G18" s="42" t="s">
        <v>30</v>
      </c>
      <c r="H18" s="21"/>
      <c r="I18" s="22"/>
      <c r="J18" s="22"/>
    </row>
    <row r="19" spans="1:10">
      <c r="A19" s="39">
        <v>3150</v>
      </c>
      <c r="B19" s="40">
        <v>672155</v>
      </c>
      <c r="C19" s="39" t="s">
        <v>38</v>
      </c>
      <c r="D19" s="67">
        <v>85.37</v>
      </c>
      <c r="E19" s="68">
        <f t="shared" si="0"/>
        <v>358.55400000000003</v>
      </c>
      <c r="F19" s="69">
        <f t="shared" si="1"/>
        <v>358.55400000000003</v>
      </c>
      <c r="G19" s="42" t="s">
        <v>30</v>
      </c>
      <c r="H19" s="21"/>
      <c r="I19" s="22"/>
      <c r="J19" s="22"/>
    </row>
    <row r="20" spans="1:10">
      <c r="A20" s="39">
        <v>3150</v>
      </c>
      <c r="B20" s="40">
        <v>672157</v>
      </c>
      <c r="C20" s="39" t="s">
        <v>39</v>
      </c>
      <c r="D20" s="67">
        <v>85.37</v>
      </c>
      <c r="E20" s="68">
        <f t="shared" si="0"/>
        <v>358.55400000000003</v>
      </c>
      <c r="F20" s="69">
        <f t="shared" si="1"/>
        <v>358.55400000000003</v>
      </c>
      <c r="G20" s="42" t="s">
        <v>30</v>
      </c>
      <c r="H20" s="21"/>
      <c r="I20" s="22"/>
      <c r="J20" s="22"/>
    </row>
    <row r="21" spans="1:10">
      <c r="A21" s="39">
        <v>3150</v>
      </c>
      <c r="B21" s="40">
        <v>672159</v>
      </c>
      <c r="C21" s="39" t="s">
        <v>40</v>
      </c>
      <c r="D21" s="67">
        <v>97.95</v>
      </c>
      <c r="E21" s="68">
        <f t="shared" si="0"/>
        <v>411.39000000000004</v>
      </c>
      <c r="F21" s="69">
        <f t="shared" si="1"/>
        <v>411.39000000000004</v>
      </c>
      <c r="G21" s="42" t="s">
        <v>30</v>
      </c>
      <c r="H21" s="21"/>
      <c r="I21" s="22"/>
      <c r="J21" s="22"/>
    </row>
    <row r="22" spans="1:10">
      <c r="A22" s="39">
        <v>3150</v>
      </c>
      <c r="B22" s="40">
        <v>672161</v>
      </c>
      <c r="C22" s="39" t="s">
        <v>41</v>
      </c>
      <c r="D22" s="67">
        <v>117.42</v>
      </c>
      <c r="E22" s="68">
        <f t="shared" si="0"/>
        <v>493.16400000000004</v>
      </c>
      <c r="F22" s="69">
        <f t="shared" si="1"/>
        <v>493.16400000000004</v>
      </c>
      <c r="G22" s="42" t="s">
        <v>30</v>
      </c>
      <c r="H22" s="21"/>
      <c r="I22" s="22"/>
      <c r="J22" s="22"/>
    </row>
    <row r="23" spans="1:10">
      <c r="A23" s="39">
        <v>3150</v>
      </c>
      <c r="B23" s="40">
        <v>672162</v>
      </c>
      <c r="C23" s="39" t="s">
        <v>42</v>
      </c>
      <c r="D23" s="67">
        <v>117.42</v>
      </c>
      <c r="E23" s="68">
        <f t="shared" si="0"/>
        <v>493.16400000000004</v>
      </c>
      <c r="F23" s="69">
        <f t="shared" si="1"/>
        <v>493.16400000000004</v>
      </c>
      <c r="G23" s="42" t="s">
        <v>30</v>
      </c>
      <c r="H23" s="21"/>
      <c r="I23" s="22"/>
      <c r="J23" s="22"/>
    </row>
    <row r="24" spans="1:10">
      <c r="A24" s="32"/>
      <c r="B24" s="32"/>
      <c r="C24" s="32"/>
      <c r="F24" s="54"/>
      <c r="G24" s="32"/>
      <c r="H24" s="2"/>
      <c r="I24" s="22"/>
      <c r="J24" s="22"/>
    </row>
    <row r="25" spans="1:10">
      <c r="A25" s="43">
        <v>3151</v>
      </c>
      <c r="B25" s="44"/>
      <c r="C25" s="43" t="s">
        <v>5</v>
      </c>
      <c r="D25" s="45"/>
      <c r="E25" s="71"/>
      <c r="F25" s="72"/>
      <c r="G25" s="38" t="s">
        <v>31</v>
      </c>
      <c r="H25" s="29"/>
      <c r="I25" s="29"/>
      <c r="J25" s="28"/>
    </row>
    <row r="26" spans="1:10">
      <c r="A26" s="46">
        <v>3151</v>
      </c>
      <c r="B26" s="40">
        <v>672208</v>
      </c>
      <c r="C26" s="46">
        <v>90</v>
      </c>
      <c r="D26" s="67">
        <v>10.67</v>
      </c>
      <c r="E26" s="68">
        <f t="shared" si="0"/>
        <v>44.814</v>
      </c>
      <c r="F26" s="69">
        <f t="shared" si="1"/>
        <v>44.814</v>
      </c>
      <c r="G26" s="41"/>
      <c r="H26" s="21"/>
      <c r="I26" s="22"/>
      <c r="J26" s="22"/>
    </row>
    <row r="27" spans="1:10">
      <c r="A27" s="46">
        <v>3151</v>
      </c>
      <c r="B27" s="40">
        <v>672209</v>
      </c>
      <c r="C27" s="46">
        <v>110</v>
      </c>
      <c r="D27" s="67">
        <v>21.35</v>
      </c>
      <c r="E27" s="68">
        <f t="shared" si="0"/>
        <v>89.670000000000016</v>
      </c>
      <c r="F27" s="69">
        <f t="shared" si="1"/>
        <v>89.670000000000016</v>
      </c>
      <c r="G27" s="41"/>
      <c r="H27" s="21"/>
      <c r="I27" s="22"/>
      <c r="J27" s="22"/>
    </row>
    <row r="28" spans="1:10">
      <c r="A28" s="46">
        <v>3151</v>
      </c>
      <c r="B28" s="40">
        <v>672213</v>
      </c>
      <c r="C28" s="46">
        <v>160</v>
      </c>
      <c r="D28" s="67">
        <v>43.29</v>
      </c>
      <c r="E28" s="68">
        <f t="shared" si="0"/>
        <v>181.81800000000001</v>
      </c>
      <c r="F28" s="69">
        <f t="shared" si="1"/>
        <v>181.81800000000001</v>
      </c>
      <c r="G28" s="41"/>
      <c r="H28" s="21"/>
      <c r="I28" s="22"/>
      <c r="J28" s="22"/>
    </row>
    <row r="29" spans="1:10">
      <c r="A29" s="46">
        <v>3151</v>
      </c>
      <c r="B29" s="40">
        <v>672215</v>
      </c>
      <c r="C29" s="47">
        <v>200</v>
      </c>
      <c r="D29" s="67">
        <v>72.5</v>
      </c>
      <c r="E29" s="68">
        <f t="shared" si="0"/>
        <v>304.5</v>
      </c>
      <c r="F29" s="69">
        <f t="shared" si="1"/>
        <v>304.5</v>
      </c>
      <c r="G29" s="42" t="s">
        <v>30</v>
      </c>
      <c r="H29" s="21"/>
      <c r="I29" s="22"/>
      <c r="J29" s="22"/>
    </row>
    <row r="30" spans="1:10">
      <c r="A30" s="46">
        <v>3151</v>
      </c>
      <c r="B30" s="40">
        <v>672216</v>
      </c>
      <c r="C30" s="47">
        <v>225</v>
      </c>
      <c r="D30" s="67">
        <v>81.37</v>
      </c>
      <c r="E30" s="68">
        <f t="shared" si="0"/>
        <v>341.75400000000002</v>
      </c>
      <c r="F30" s="69">
        <f t="shared" si="1"/>
        <v>341.75400000000002</v>
      </c>
      <c r="G30" s="42" t="s">
        <v>30</v>
      </c>
      <c r="H30" s="21"/>
      <c r="I30" s="22"/>
      <c r="J30" s="22"/>
    </row>
    <row r="31" spans="1:10">
      <c r="A31" s="48">
        <v>3151</v>
      </c>
      <c r="B31" s="40">
        <v>672217</v>
      </c>
      <c r="C31" s="49">
        <v>250</v>
      </c>
      <c r="D31" s="67">
        <v>118.03</v>
      </c>
      <c r="E31" s="68">
        <f t="shared" si="0"/>
        <v>495.726</v>
      </c>
      <c r="F31" s="69">
        <f t="shared" si="1"/>
        <v>495.726</v>
      </c>
      <c r="G31" s="42" t="s">
        <v>30</v>
      </c>
      <c r="H31" s="21"/>
      <c r="I31" s="22"/>
      <c r="J31" s="22"/>
    </row>
    <row r="32" spans="1:10">
      <c r="A32" s="46">
        <v>3151</v>
      </c>
      <c r="B32" s="40">
        <v>672219</v>
      </c>
      <c r="C32" s="47">
        <v>315</v>
      </c>
      <c r="D32" s="67">
        <v>316.5</v>
      </c>
      <c r="E32" s="68">
        <f t="shared" si="0"/>
        <v>1329.3</v>
      </c>
      <c r="F32" s="69">
        <f t="shared" si="1"/>
        <v>1329.3</v>
      </c>
      <c r="G32" s="42" t="s">
        <v>30</v>
      </c>
      <c r="H32" s="21"/>
      <c r="I32" s="22"/>
      <c r="J32" s="22"/>
    </row>
    <row r="33" spans="1:10">
      <c r="A33" s="34"/>
      <c r="B33" s="35"/>
      <c r="C33" s="36"/>
      <c r="D33" s="73"/>
      <c r="F33" s="54"/>
      <c r="G33" s="51"/>
      <c r="H33" s="18"/>
      <c r="I33" s="22"/>
      <c r="J33" s="22"/>
    </row>
    <row r="34" spans="1:10">
      <c r="A34" s="43">
        <v>3152</v>
      </c>
      <c r="B34" s="44"/>
      <c r="C34" s="43" t="s">
        <v>22</v>
      </c>
      <c r="D34" s="45"/>
      <c r="E34" s="71"/>
      <c r="F34" s="72"/>
      <c r="G34" s="38" t="s">
        <v>31</v>
      </c>
      <c r="H34" s="29"/>
      <c r="I34" s="29"/>
      <c r="J34" s="28"/>
    </row>
    <row r="35" spans="1:10">
      <c r="A35" s="46">
        <v>3152</v>
      </c>
      <c r="B35" s="40">
        <v>672228</v>
      </c>
      <c r="C35" s="46">
        <v>90</v>
      </c>
      <c r="D35" s="67">
        <v>11.209999999999999</v>
      </c>
      <c r="E35" s="68">
        <f t="shared" si="0"/>
        <v>47.082000000000001</v>
      </c>
      <c r="F35" s="69">
        <f t="shared" si="1"/>
        <v>47.082000000000001</v>
      </c>
      <c r="G35" s="41"/>
      <c r="H35" s="21"/>
      <c r="I35" s="22"/>
      <c r="J35" s="22"/>
    </row>
    <row r="36" spans="1:10">
      <c r="A36" s="46">
        <v>3152</v>
      </c>
      <c r="B36" s="40">
        <v>672229</v>
      </c>
      <c r="C36" s="46">
        <v>110</v>
      </c>
      <c r="D36" s="67">
        <v>20.82</v>
      </c>
      <c r="E36" s="68">
        <f t="shared" si="0"/>
        <v>87.444000000000003</v>
      </c>
      <c r="F36" s="69">
        <f t="shared" si="1"/>
        <v>87.444000000000003</v>
      </c>
      <c r="G36" s="41"/>
      <c r="H36" s="21"/>
      <c r="I36" s="22"/>
      <c r="J36" s="22"/>
    </row>
    <row r="37" spans="1:10">
      <c r="A37" s="46">
        <v>3152</v>
      </c>
      <c r="B37" s="40">
        <v>672233</v>
      </c>
      <c r="C37" s="46">
        <v>160</v>
      </c>
      <c r="D37" s="67">
        <v>44.489999999999995</v>
      </c>
      <c r="E37" s="68">
        <f t="shared" si="0"/>
        <v>186.85799999999998</v>
      </c>
      <c r="F37" s="69">
        <f t="shared" si="1"/>
        <v>186.85799999999998</v>
      </c>
      <c r="G37" s="41"/>
      <c r="H37" s="21"/>
      <c r="I37" s="22"/>
      <c r="J37" s="22"/>
    </row>
    <row r="38" spans="1:10">
      <c r="A38" s="46">
        <v>3152</v>
      </c>
      <c r="B38" s="40">
        <v>672235</v>
      </c>
      <c r="C38" s="47">
        <v>200</v>
      </c>
      <c r="D38" s="67">
        <v>65.320000000000007</v>
      </c>
      <c r="E38" s="68">
        <f t="shared" si="0"/>
        <v>274.34400000000005</v>
      </c>
      <c r="F38" s="69">
        <f t="shared" si="1"/>
        <v>274.34400000000005</v>
      </c>
      <c r="G38" s="42" t="s">
        <v>30</v>
      </c>
      <c r="H38" s="21"/>
      <c r="I38" s="22"/>
      <c r="J38" s="22"/>
    </row>
    <row r="39" spans="1:10">
      <c r="A39" s="46">
        <v>3152</v>
      </c>
      <c r="B39" s="40">
        <v>672236</v>
      </c>
      <c r="C39" s="47">
        <v>225</v>
      </c>
      <c r="D39" s="67">
        <v>81.37</v>
      </c>
      <c r="E39" s="68">
        <f t="shared" si="0"/>
        <v>341.75400000000002</v>
      </c>
      <c r="F39" s="69">
        <f t="shared" si="1"/>
        <v>341.75400000000002</v>
      </c>
      <c r="G39" s="42" t="s">
        <v>30</v>
      </c>
      <c r="H39" s="21"/>
      <c r="I39" s="22"/>
      <c r="J39" s="22"/>
    </row>
    <row r="40" spans="1:10">
      <c r="A40" s="46">
        <v>3152</v>
      </c>
      <c r="B40" s="40">
        <v>672237</v>
      </c>
      <c r="C40" s="47">
        <v>250</v>
      </c>
      <c r="D40" s="67">
        <v>112.98</v>
      </c>
      <c r="E40" s="68">
        <f t="shared" si="0"/>
        <v>474.51600000000002</v>
      </c>
      <c r="F40" s="69">
        <f t="shared" si="1"/>
        <v>474.51600000000002</v>
      </c>
      <c r="G40" s="42" t="s">
        <v>30</v>
      </c>
      <c r="H40" s="21"/>
      <c r="I40" s="22"/>
      <c r="J40" s="22"/>
    </row>
    <row r="41" spans="1:10">
      <c r="A41" s="46">
        <v>3152</v>
      </c>
      <c r="B41" s="40">
        <v>672239</v>
      </c>
      <c r="C41" s="47">
        <v>315</v>
      </c>
      <c r="D41" s="67">
        <v>306.64999999999998</v>
      </c>
      <c r="E41" s="68">
        <f t="shared" si="0"/>
        <v>1287.93</v>
      </c>
      <c r="F41" s="69">
        <f t="shared" si="1"/>
        <v>1287.93</v>
      </c>
      <c r="G41" s="42" t="s">
        <v>30</v>
      </c>
      <c r="H41" s="21"/>
      <c r="I41" s="22"/>
      <c r="J41" s="22"/>
    </row>
    <row r="42" spans="1:10">
      <c r="A42" s="32"/>
      <c r="B42" s="32"/>
      <c r="C42" s="32"/>
      <c r="F42" s="54"/>
      <c r="G42" s="51"/>
      <c r="H42" s="18"/>
      <c r="I42" s="22"/>
      <c r="J42" s="22"/>
    </row>
    <row r="43" spans="1:10">
      <c r="A43" s="52">
        <v>3153</v>
      </c>
      <c r="B43" s="35"/>
      <c r="C43" s="53" t="s">
        <v>6</v>
      </c>
      <c r="E43" s="71"/>
      <c r="F43" s="72"/>
      <c r="G43" s="38" t="s">
        <v>31</v>
      </c>
      <c r="H43" s="29"/>
      <c r="I43" s="29"/>
      <c r="J43" s="28"/>
    </row>
    <row r="44" spans="1:10">
      <c r="A44" s="46">
        <v>3153</v>
      </c>
      <c r="B44" s="40">
        <v>672308</v>
      </c>
      <c r="C44" s="46">
        <v>90</v>
      </c>
      <c r="D44" s="67">
        <v>16.21</v>
      </c>
      <c r="E44" s="68">
        <f t="shared" si="0"/>
        <v>68.082000000000008</v>
      </c>
      <c r="F44" s="69">
        <f t="shared" si="1"/>
        <v>68.082000000000008</v>
      </c>
      <c r="G44" s="41"/>
      <c r="H44" s="21"/>
      <c r="I44" s="22"/>
      <c r="J44" s="22"/>
    </row>
    <row r="45" spans="1:10">
      <c r="A45" s="46">
        <v>3153</v>
      </c>
      <c r="B45" s="40">
        <v>672309</v>
      </c>
      <c r="C45" s="46">
        <v>110</v>
      </c>
      <c r="D45" s="67">
        <v>24.080000000000002</v>
      </c>
      <c r="E45" s="68">
        <f t="shared" si="0"/>
        <v>101.13600000000001</v>
      </c>
      <c r="F45" s="69">
        <f t="shared" si="1"/>
        <v>101.13600000000001</v>
      </c>
      <c r="G45" s="41"/>
      <c r="H45" s="21"/>
      <c r="I45" s="22"/>
      <c r="J45" s="22"/>
    </row>
    <row r="46" spans="1:10">
      <c r="A46" s="46">
        <v>3153</v>
      </c>
      <c r="B46" s="40">
        <v>672313</v>
      </c>
      <c r="C46" s="46">
        <v>160</v>
      </c>
      <c r="D46" s="67">
        <v>67.09</v>
      </c>
      <c r="E46" s="68">
        <f t="shared" si="0"/>
        <v>281.77800000000002</v>
      </c>
      <c r="F46" s="69">
        <f t="shared" si="1"/>
        <v>281.77800000000002</v>
      </c>
      <c r="G46" s="41"/>
      <c r="H46" s="21"/>
      <c r="I46" s="22"/>
      <c r="J46" s="22"/>
    </row>
    <row r="47" spans="1:10">
      <c r="A47" s="46">
        <v>3153</v>
      </c>
      <c r="B47" s="40">
        <v>672315</v>
      </c>
      <c r="C47" s="47">
        <v>200</v>
      </c>
      <c r="D47" s="67">
        <v>113.06</v>
      </c>
      <c r="E47" s="68">
        <f t="shared" si="0"/>
        <v>474.85200000000003</v>
      </c>
      <c r="F47" s="69">
        <f t="shared" si="1"/>
        <v>474.85200000000003</v>
      </c>
      <c r="G47" s="42" t="s">
        <v>30</v>
      </c>
      <c r="H47" s="21"/>
      <c r="I47" s="22"/>
      <c r="J47" s="22"/>
    </row>
    <row r="48" spans="1:10">
      <c r="A48" s="46">
        <v>3153</v>
      </c>
      <c r="B48" s="40">
        <v>672316</v>
      </c>
      <c r="C48" s="47">
        <v>225</v>
      </c>
      <c r="D48" s="67">
        <v>141.62</v>
      </c>
      <c r="E48" s="68">
        <f t="shared" si="0"/>
        <v>594.80400000000009</v>
      </c>
      <c r="F48" s="69">
        <f t="shared" si="1"/>
        <v>594.80400000000009</v>
      </c>
      <c r="G48" s="42" t="s">
        <v>30</v>
      </c>
      <c r="H48" s="21"/>
      <c r="I48" s="22"/>
      <c r="J48" s="22"/>
    </row>
    <row r="49" spans="1:10">
      <c r="A49" s="46">
        <v>3153</v>
      </c>
      <c r="B49" s="40">
        <v>672317</v>
      </c>
      <c r="C49" s="47">
        <v>250</v>
      </c>
      <c r="D49" s="67">
        <v>170.76</v>
      </c>
      <c r="E49" s="68">
        <f t="shared" si="0"/>
        <v>717.19200000000001</v>
      </c>
      <c r="F49" s="69">
        <f t="shared" si="1"/>
        <v>717.19200000000001</v>
      </c>
      <c r="G49" s="42" t="s">
        <v>30</v>
      </c>
      <c r="H49" s="21"/>
      <c r="I49" s="22"/>
      <c r="J49" s="22"/>
    </row>
    <row r="50" spans="1:10">
      <c r="A50" s="46">
        <v>3153</v>
      </c>
      <c r="B50" s="40">
        <v>672319</v>
      </c>
      <c r="C50" s="47">
        <v>315</v>
      </c>
      <c r="D50" s="67">
        <v>401.82</v>
      </c>
      <c r="E50" s="68">
        <f t="shared" si="0"/>
        <v>1687.644</v>
      </c>
      <c r="F50" s="69">
        <f t="shared" si="1"/>
        <v>1687.644</v>
      </c>
      <c r="G50" s="42" t="s">
        <v>30</v>
      </c>
      <c r="H50" s="21"/>
      <c r="I50" s="22"/>
      <c r="J50" s="22"/>
    </row>
    <row r="51" spans="1:10">
      <c r="A51" s="34"/>
      <c r="B51" s="35"/>
      <c r="C51" s="32"/>
      <c r="F51" s="54"/>
      <c r="G51" s="51"/>
      <c r="H51" s="18"/>
      <c r="I51" s="22"/>
      <c r="J51" s="22"/>
    </row>
    <row r="52" spans="1:10">
      <c r="A52" s="52">
        <v>3154</v>
      </c>
      <c r="B52" s="35"/>
      <c r="C52" s="53" t="s">
        <v>7</v>
      </c>
      <c r="E52" s="71"/>
      <c r="F52" s="72"/>
      <c r="G52" s="38" t="s">
        <v>31</v>
      </c>
      <c r="H52" s="29"/>
      <c r="I52" s="29"/>
      <c r="J52" s="28"/>
    </row>
    <row r="53" spans="1:10">
      <c r="A53" s="46">
        <v>3154</v>
      </c>
      <c r="B53" s="40">
        <v>672408</v>
      </c>
      <c r="C53" s="46">
        <v>90</v>
      </c>
      <c r="D53" s="67">
        <v>14</v>
      </c>
      <c r="E53" s="68">
        <f t="shared" si="0"/>
        <v>58.800000000000004</v>
      </c>
      <c r="F53" s="69">
        <f t="shared" si="1"/>
        <v>58.800000000000004</v>
      </c>
      <c r="G53" s="41"/>
      <c r="H53" s="21"/>
      <c r="I53" s="22"/>
      <c r="J53" s="22"/>
    </row>
    <row r="54" spans="1:10">
      <c r="A54" s="46">
        <v>3154</v>
      </c>
      <c r="B54" s="40">
        <v>672409</v>
      </c>
      <c r="C54" s="46">
        <v>110</v>
      </c>
      <c r="D54" s="67">
        <v>18.82</v>
      </c>
      <c r="E54" s="68">
        <f t="shared" si="0"/>
        <v>79.044000000000011</v>
      </c>
      <c r="F54" s="69">
        <f t="shared" si="1"/>
        <v>79.044000000000011</v>
      </c>
      <c r="G54" s="41"/>
      <c r="H54" s="21"/>
      <c r="I54" s="22"/>
      <c r="J54" s="22"/>
    </row>
    <row r="55" spans="1:10">
      <c r="A55" s="46">
        <v>3154</v>
      </c>
      <c r="B55" s="40">
        <v>672413</v>
      </c>
      <c r="C55" s="46">
        <v>160</v>
      </c>
      <c r="D55" s="67">
        <v>31.900000000000002</v>
      </c>
      <c r="E55" s="68">
        <f t="shared" si="0"/>
        <v>133.98000000000002</v>
      </c>
      <c r="F55" s="69">
        <f t="shared" si="1"/>
        <v>133.98000000000002</v>
      </c>
      <c r="G55" s="41"/>
      <c r="H55" s="21"/>
      <c r="I55" s="22"/>
      <c r="J55" s="22"/>
    </row>
    <row r="56" spans="1:10">
      <c r="A56" s="46">
        <v>3154</v>
      </c>
      <c r="B56" s="40">
        <v>672415</v>
      </c>
      <c r="C56" s="47">
        <v>200</v>
      </c>
      <c r="D56" s="67">
        <v>46.23</v>
      </c>
      <c r="E56" s="68">
        <f t="shared" si="0"/>
        <v>194.166</v>
      </c>
      <c r="F56" s="69">
        <f t="shared" si="1"/>
        <v>194.166</v>
      </c>
      <c r="G56" s="42" t="s">
        <v>30</v>
      </c>
      <c r="H56" s="21"/>
      <c r="I56" s="22"/>
      <c r="J56" s="22"/>
    </row>
    <row r="57" spans="1:10">
      <c r="A57" s="46">
        <v>3154</v>
      </c>
      <c r="B57" s="40">
        <v>672416</v>
      </c>
      <c r="C57" s="47">
        <v>225</v>
      </c>
      <c r="D57" s="67">
        <v>54.79</v>
      </c>
      <c r="E57" s="68">
        <f t="shared" si="0"/>
        <v>230.11799999999999</v>
      </c>
      <c r="F57" s="69">
        <f t="shared" si="1"/>
        <v>230.11799999999999</v>
      </c>
      <c r="G57" s="42" t="s">
        <v>30</v>
      </c>
      <c r="H57" s="21"/>
      <c r="I57" s="22"/>
      <c r="J57" s="22"/>
    </row>
    <row r="58" spans="1:10">
      <c r="A58" s="46">
        <v>3154</v>
      </c>
      <c r="B58" s="40">
        <v>672417</v>
      </c>
      <c r="C58" s="47">
        <v>250</v>
      </c>
      <c r="D58" s="67">
        <v>65.320000000000007</v>
      </c>
      <c r="E58" s="68">
        <f t="shared" si="0"/>
        <v>274.34400000000005</v>
      </c>
      <c r="F58" s="69">
        <f t="shared" si="1"/>
        <v>274.34400000000005</v>
      </c>
      <c r="G58" s="42" t="s">
        <v>30</v>
      </c>
      <c r="H58" s="21"/>
      <c r="I58" s="22"/>
      <c r="J58" s="22"/>
    </row>
    <row r="59" spans="1:10">
      <c r="A59" s="46">
        <v>3154</v>
      </c>
      <c r="B59" s="40">
        <v>672419</v>
      </c>
      <c r="C59" s="47">
        <v>315</v>
      </c>
      <c r="D59" s="67">
        <v>133.92999999999998</v>
      </c>
      <c r="E59" s="68">
        <f t="shared" si="0"/>
        <v>562.50599999999997</v>
      </c>
      <c r="F59" s="69">
        <f t="shared" si="1"/>
        <v>562.50599999999997</v>
      </c>
      <c r="G59" s="42" t="s">
        <v>30</v>
      </c>
      <c r="H59" s="21"/>
      <c r="I59" s="22"/>
      <c r="J59" s="22"/>
    </row>
    <row r="60" spans="1:10">
      <c r="A60" s="34"/>
      <c r="B60" s="35"/>
      <c r="C60" s="32"/>
      <c r="F60" s="54"/>
      <c r="G60" s="51"/>
      <c r="H60" s="18"/>
      <c r="I60" s="22"/>
      <c r="J60" s="22"/>
    </row>
    <row r="61" spans="1:10">
      <c r="A61" s="23">
        <v>3146</v>
      </c>
      <c r="B61" s="23"/>
      <c r="C61" s="23" t="s">
        <v>29</v>
      </c>
      <c r="E61" s="71"/>
      <c r="F61" s="72"/>
      <c r="G61" s="38" t="s">
        <v>31</v>
      </c>
      <c r="H61" s="29"/>
      <c r="I61" s="29"/>
      <c r="J61" s="28"/>
    </row>
    <row r="62" spans="1:10">
      <c r="A62" s="39">
        <v>3146</v>
      </c>
      <c r="B62" s="39">
        <v>671703</v>
      </c>
      <c r="C62" s="39" t="s">
        <v>50</v>
      </c>
      <c r="D62" s="67">
        <v>15.34</v>
      </c>
      <c r="E62" s="68">
        <f t="shared" si="0"/>
        <v>64.427999999999997</v>
      </c>
      <c r="F62" s="69">
        <f t="shared" si="1"/>
        <v>64.427999999999997</v>
      </c>
      <c r="G62" s="42" t="s">
        <v>30</v>
      </c>
      <c r="H62" s="21"/>
      <c r="I62" s="22"/>
      <c r="J62" s="22"/>
    </row>
    <row r="63" spans="1:10">
      <c r="A63" s="39">
        <v>3146</v>
      </c>
      <c r="B63" s="55">
        <v>671704</v>
      </c>
      <c r="C63" s="56" t="s">
        <v>51</v>
      </c>
      <c r="D63" s="67">
        <v>20.860000000000003</v>
      </c>
      <c r="E63" s="68">
        <f t="shared" si="0"/>
        <v>87.612000000000023</v>
      </c>
      <c r="F63" s="69">
        <f t="shared" si="1"/>
        <v>87.612000000000023</v>
      </c>
      <c r="G63" s="42" t="s">
        <v>30</v>
      </c>
      <c r="H63" s="21"/>
      <c r="I63" s="22"/>
      <c r="J63" s="22"/>
    </row>
    <row r="64" spans="1:10">
      <c r="A64" s="39">
        <v>3146</v>
      </c>
      <c r="B64" s="55">
        <v>671705</v>
      </c>
      <c r="C64" s="56" t="s">
        <v>52</v>
      </c>
      <c r="D64" s="67">
        <v>24.89</v>
      </c>
      <c r="E64" s="68">
        <f t="shared" si="0"/>
        <v>104.53800000000001</v>
      </c>
      <c r="F64" s="69">
        <f t="shared" si="1"/>
        <v>104.53800000000001</v>
      </c>
      <c r="G64" s="42" t="s">
        <v>30</v>
      </c>
      <c r="H64" s="21"/>
      <c r="I64" s="22"/>
      <c r="J64" s="22"/>
    </row>
    <row r="65" spans="1:10">
      <c r="A65" s="50"/>
      <c r="B65" s="50"/>
      <c r="C65" s="50"/>
      <c r="D65" s="73"/>
      <c r="F65" s="54"/>
      <c r="G65" s="50"/>
      <c r="H65" s="2"/>
      <c r="I65" s="22"/>
      <c r="J65" s="22"/>
    </row>
    <row r="66" spans="1:10">
      <c r="A66" s="34"/>
      <c r="B66" s="35"/>
      <c r="C66" s="32"/>
      <c r="E66" s="71"/>
      <c r="F66" s="72"/>
      <c r="G66" s="51"/>
      <c r="H66" s="18"/>
      <c r="I66" s="22"/>
      <c r="J66" s="22"/>
    </row>
    <row r="67" spans="1:10">
      <c r="A67" s="34"/>
      <c r="B67" s="35"/>
      <c r="C67" s="32"/>
      <c r="F67" s="54"/>
      <c r="G67" s="51"/>
      <c r="H67" s="18"/>
    </row>
    <row r="68" spans="1:10">
      <c r="A68" s="34"/>
      <c r="B68" s="35"/>
      <c r="C68" s="32"/>
      <c r="E68" s="71"/>
      <c r="F68" s="72"/>
      <c r="G68" s="51"/>
      <c r="H68" s="18"/>
    </row>
    <row r="69" spans="1:10">
      <c r="A69" s="34"/>
      <c r="B69" s="35"/>
      <c r="C69" s="32"/>
      <c r="F69" s="54"/>
      <c r="G69" s="51"/>
      <c r="H69" s="18"/>
    </row>
    <row r="70" spans="1:10">
      <c r="A70" s="34"/>
      <c r="B70" s="35"/>
      <c r="C70" s="32"/>
      <c r="E70" s="71"/>
      <c r="F70" s="72"/>
      <c r="G70" s="51"/>
      <c r="H70" s="18"/>
    </row>
    <row r="71" spans="1:10">
      <c r="A71" s="34"/>
      <c r="B71" s="35"/>
      <c r="C71" s="32"/>
      <c r="F71" s="54"/>
      <c r="G71" s="51"/>
      <c r="H71" s="18"/>
    </row>
    <row r="72" spans="1:10">
      <c r="A72" s="32"/>
      <c r="B72" s="32"/>
      <c r="C72" s="32"/>
      <c r="E72" s="71"/>
      <c r="F72" s="72"/>
      <c r="G72" s="32"/>
      <c r="H72" s="1"/>
      <c r="I72" s="22"/>
      <c r="J72" s="22"/>
    </row>
    <row r="73" spans="1:10">
      <c r="A73" s="57" t="s">
        <v>3</v>
      </c>
      <c r="B73" s="38" t="s">
        <v>2</v>
      </c>
      <c r="C73" s="58" t="s">
        <v>1</v>
      </c>
      <c r="D73" s="65"/>
      <c r="E73" s="65" t="s">
        <v>66</v>
      </c>
      <c r="F73" s="74" t="s">
        <v>0</v>
      </c>
      <c r="G73" s="59" t="s">
        <v>31</v>
      </c>
      <c r="H73" s="16"/>
      <c r="I73" s="22"/>
      <c r="J73" s="22"/>
    </row>
    <row r="74" spans="1:10">
      <c r="A74" s="60"/>
      <c r="B74" s="61"/>
      <c r="C74" s="52"/>
      <c r="D74" s="12"/>
      <c r="F74" s="54"/>
      <c r="G74" s="62"/>
      <c r="H74" s="30"/>
      <c r="I74" s="31"/>
      <c r="J74" s="31"/>
    </row>
    <row r="75" spans="1:10">
      <c r="A75" s="23">
        <v>3155</v>
      </c>
      <c r="B75" s="32"/>
      <c r="C75" s="23" t="s">
        <v>8</v>
      </c>
      <c r="E75" s="71"/>
      <c r="F75" s="72"/>
      <c r="G75" s="59" t="s">
        <v>31</v>
      </c>
      <c r="H75" s="29"/>
      <c r="I75" s="29"/>
      <c r="J75" s="28"/>
    </row>
    <row r="76" spans="1:10">
      <c r="A76" s="39">
        <v>3155</v>
      </c>
      <c r="B76" s="40">
        <v>672436</v>
      </c>
      <c r="C76" s="39">
        <v>63</v>
      </c>
      <c r="D76" s="67">
        <v>4.46</v>
      </c>
      <c r="E76" s="68">
        <f t="shared" ref="E76:E84" si="2">D76*$E$9</f>
        <v>18.731999999999999</v>
      </c>
      <c r="F76" s="69">
        <f t="shared" ref="F76:F84" si="3">E76-(E76*$F$9)</f>
        <v>18.731999999999999</v>
      </c>
      <c r="G76" s="41"/>
      <c r="H76" s="21"/>
      <c r="I76" s="22"/>
      <c r="J76" s="22"/>
    </row>
    <row r="77" spans="1:10">
      <c r="A77" s="39">
        <v>3155</v>
      </c>
      <c r="B77" s="40">
        <v>672437</v>
      </c>
      <c r="C77" s="39">
        <v>75</v>
      </c>
      <c r="D77" s="67">
        <v>5.99</v>
      </c>
      <c r="E77" s="68">
        <f t="shared" si="2"/>
        <v>25.158000000000001</v>
      </c>
      <c r="F77" s="69">
        <f t="shared" si="3"/>
        <v>25.158000000000001</v>
      </c>
      <c r="G77" s="41"/>
      <c r="H77" s="21"/>
      <c r="I77" s="22"/>
      <c r="J77" s="22"/>
    </row>
    <row r="78" spans="1:10">
      <c r="A78" s="39">
        <v>3155</v>
      </c>
      <c r="B78" s="40">
        <v>672438</v>
      </c>
      <c r="C78" s="39">
        <v>90</v>
      </c>
      <c r="D78" s="67">
        <v>7.33</v>
      </c>
      <c r="E78" s="68">
        <f t="shared" si="2"/>
        <v>30.786000000000001</v>
      </c>
      <c r="F78" s="69">
        <f t="shared" si="3"/>
        <v>30.786000000000001</v>
      </c>
      <c r="G78" s="41"/>
      <c r="H78" s="21"/>
      <c r="I78" s="22"/>
      <c r="J78" s="22"/>
    </row>
    <row r="79" spans="1:10">
      <c r="A79" s="39">
        <v>3155</v>
      </c>
      <c r="B79" s="40">
        <v>672439</v>
      </c>
      <c r="C79" s="39">
        <v>110</v>
      </c>
      <c r="D79" s="67">
        <v>9.32</v>
      </c>
      <c r="E79" s="68">
        <f t="shared" si="2"/>
        <v>39.144000000000005</v>
      </c>
      <c r="F79" s="69">
        <f t="shared" si="3"/>
        <v>39.144000000000005</v>
      </c>
      <c r="G79" s="41"/>
      <c r="H79" s="21"/>
      <c r="I79" s="22"/>
      <c r="J79" s="22"/>
    </row>
    <row r="80" spans="1:10">
      <c r="A80" s="39">
        <v>3155</v>
      </c>
      <c r="B80" s="40">
        <v>672443</v>
      </c>
      <c r="C80" s="39">
        <v>160</v>
      </c>
      <c r="D80" s="67">
        <v>17.66</v>
      </c>
      <c r="E80" s="68">
        <f t="shared" si="2"/>
        <v>74.171999999999997</v>
      </c>
      <c r="F80" s="69">
        <f t="shared" si="3"/>
        <v>74.171999999999997</v>
      </c>
      <c r="G80" s="41"/>
      <c r="H80" s="21"/>
      <c r="I80" s="22"/>
      <c r="J80" s="22"/>
    </row>
    <row r="81" spans="1:10">
      <c r="A81" s="39">
        <v>3155</v>
      </c>
      <c r="B81" s="47">
        <v>672445</v>
      </c>
      <c r="C81" s="39">
        <v>200</v>
      </c>
      <c r="D81" s="67">
        <v>33</v>
      </c>
      <c r="E81" s="68">
        <f t="shared" si="2"/>
        <v>138.6</v>
      </c>
      <c r="F81" s="69">
        <f t="shared" si="3"/>
        <v>138.6</v>
      </c>
      <c r="G81" s="42" t="s">
        <v>30</v>
      </c>
      <c r="H81" s="21"/>
      <c r="I81" s="22"/>
      <c r="J81" s="22"/>
    </row>
    <row r="82" spans="1:10">
      <c r="A82" s="39">
        <v>3155</v>
      </c>
      <c r="B82" s="47">
        <v>672446</v>
      </c>
      <c r="C82" s="39">
        <v>225</v>
      </c>
      <c r="D82" s="67">
        <v>42.01</v>
      </c>
      <c r="E82" s="68">
        <f t="shared" si="2"/>
        <v>176.44200000000001</v>
      </c>
      <c r="F82" s="69">
        <f t="shared" si="3"/>
        <v>176.44200000000001</v>
      </c>
      <c r="G82" s="42" t="s">
        <v>30</v>
      </c>
      <c r="H82" s="21"/>
      <c r="I82" s="22"/>
      <c r="J82" s="22"/>
    </row>
    <row r="83" spans="1:10">
      <c r="A83" s="39">
        <v>3155</v>
      </c>
      <c r="B83" s="47">
        <v>672447</v>
      </c>
      <c r="C83" s="39">
        <v>250</v>
      </c>
      <c r="D83" s="67">
        <v>52.489999999999995</v>
      </c>
      <c r="E83" s="68">
        <f t="shared" si="2"/>
        <v>220.458</v>
      </c>
      <c r="F83" s="69">
        <f t="shared" si="3"/>
        <v>220.458</v>
      </c>
      <c r="G83" s="42" t="s">
        <v>30</v>
      </c>
      <c r="H83" s="21"/>
      <c r="I83" s="22"/>
      <c r="J83" s="22"/>
    </row>
    <row r="84" spans="1:10">
      <c r="A84" s="39">
        <v>3155</v>
      </c>
      <c r="B84" s="47">
        <v>672449</v>
      </c>
      <c r="C84" s="39">
        <v>315</v>
      </c>
      <c r="D84" s="67">
        <v>137.73999999999998</v>
      </c>
      <c r="E84" s="68">
        <f t="shared" si="2"/>
        <v>578.50799999999992</v>
      </c>
      <c r="F84" s="69">
        <f t="shared" si="3"/>
        <v>578.50799999999992</v>
      </c>
      <c r="G84" s="42" t="s">
        <v>30</v>
      </c>
      <c r="H84" s="21"/>
      <c r="I84" s="22"/>
      <c r="J84" s="22"/>
    </row>
    <row r="85" spans="1:10" ht="12.75" customHeight="1">
      <c r="A85" s="32"/>
      <c r="B85" s="32"/>
      <c r="C85" s="32"/>
      <c r="E85" s="54"/>
      <c r="F85" s="54"/>
      <c r="G85" s="51"/>
      <c r="H85" s="18"/>
      <c r="I85" s="22"/>
      <c r="J85" s="22"/>
    </row>
    <row r="86" spans="1:10">
      <c r="A86" s="23">
        <v>3804</v>
      </c>
      <c r="B86" s="32"/>
      <c r="C86" s="23" t="s">
        <v>9</v>
      </c>
      <c r="E86" s="72"/>
      <c r="F86" s="72"/>
      <c r="G86" s="51"/>
      <c r="H86" s="29"/>
      <c r="I86" s="29"/>
      <c r="J86" s="28"/>
    </row>
    <row r="87" spans="1:10">
      <c r="A87" s="39">
        <v>3804</v>
      </c>
      <c r="B87" s="40">
        <v>679605</v>
      </c>
      <c r="C87" s="39" t="s">
        <v>53</v>
      </c>
      <c r="D87" s="67"/>
      <c r="E87" s="85">
        <v>60.78</v>
      </c>
      <c r="F87" s="86">
        <f t="shared" ref="F87:F111" si="4">E87-(E87*$F$9)</f>
        <v>60.78</v>
      </c>
      <c r="G87" s="41"/>
      <c r="H87" s="21"/>
      <c r="I87" s="22"/>
      <c r="J87" s="22"/>
    </row>
    <row r="88" spans="1:10">
      <c r="A88" s="39">
        <v>3804</v>
      </c>
      <c r="B88" s="40">
        <v>679606</v>
      </c>
      <c r="C88" s="39" t="s">
        <v>54</v>
      </c>
      <c r="D88" s="67"/>
      <c r="E88" s="84">
        <v>67.930000000000007</v>
      </c>
      <c r="F88" s="86">
        <f t="shared" si="4"/>
        <v>67.930000000000007</v>
      </c>
      <c r="G88" s="41"/>
      <c r="H88" s="21"/>
      <c r="I88" s="22"/>
      <c r="J88" s="22"/>
    </row>
    <row r="89" spans="1:10">
      <c r="A89" s="39">
        <v>3804</v>
      </c>
      <c r="B89" s="40">
        <v>679607</v>
      </c>
      <c r="C89" s="39" t="s">
        <v>55</v>
      </c>
      <c r="D89" s="67"/>
      <c r="E89" s="83">
        <v>75.08</v>
      </c>
      <c r="F89" s="86">
        <f t="shared" si="4"/>
        <v>75.08</v>
      </c>
      <c r="G89" s="41"/>
      <c r="H89" s="21"/>
      <c r="I89" s="22"/>
      <c r="J89" s="22"/>
    </row>
    <row r="90" spans="1:10">
      <c r="A90" s="39">
        <v>3804</v>
      </c>
      <c r="B90" s="40">
        <v>679608</v>
      </c>
      <c r="C90" s="39" t="s">
        <v>56</v>
      </c>
      <c r="D90" s="67"/>
      <c r="E90" s="83">
        <v>112.2</v>
      </c>
      <c r="F90" s="86">
        <f t="shared" si="4"/>
        <v>112.2</v>
      </c>
      <c r="G90" s="41"/>
      <c r="H90" s="21"/>
      <c r="I90" s="22"/>
      <c r="J90" s="22"/>
    </row>
    <row r="91" spans="1:10">
      <c r="A91" s="39">
        <v>3804</v>
      </c>
      <c r="B91" s="40">
        <v>679609</v>
      </c>
      <c r="C91" s="39" t="s">
        <v>57</v>
      </c>
      <c r="D91" s="67"/>
      <c r="E91" s="83">
        <v>122.1</v>
      </c>
      <c r="F91" s="86">
        <f t="shared" si="4"/>
        <v>122.1</v>
      </c>
      <c r="G91" s="41"/>
      <c r="H91" s="21"/>
      <c r="I91" s="22"/>
      <c r="J91" s="22"/>
    </row>
    <row r="92" spans="1:10">
      <c r="A92" s="39">
        <v>3804</v>
      </c>
      <c r="B92" s="40">
        <v>679611</v>
      </c>
      <c r="C92" s="39" t="s">
        <v>58</v>
      </c>
      <c r="D92" s="67"/>
      <c r="E92" s="83">
        <v>122.1</v>
      </c>
      <c r="F92" s="86">
        <f t="shared" si="4"/>
        <v>122.1</v>
      </c>
      <c r="G92" s="41"/>
      <c r="H92" s="21"/>
      <c r="I92" s="22"/>
      <c r="J92" s="22"/>
    </row>
    <row r="93" spans="1:10">
      <c r="A93" s="39">
        <v>3804</v>
      </c>
      <c r="B93" s="40">
        <v>679612</v>
      </c>
      <c r="C93" s="39" t="s">
        <v>59</v>
      </c>
      <c r="D93" s="67"/>
      <c r="E93" s="83">
        <v>0</v>
      </c>
      <c r="F93" s="86">
        <f t="shared" si="4"/>
        <v>0</v>
      </c>
      <c r="G93" s="42" t="s">
        <v>30</v>
      </c>
      <c r="H93" s="21"/>
      <c r="I93" s="22"/>
      <c r="J93" s="22"/>
    </row>
    <row r="94" spans="1:10">
      <c r="A94" s="39">
        <v>3804</v>
      </c>
      <c r="B94" s="40">
        <v>679613</v>
      </c>
      <c r="C94" s="39" t="s">
        <v>60</v>
      </c>
      <c r="D94" s="67"/>
      <c r="E94" s="83">
        <v>158.4</v>
      </c>
      <c r="F94" s="86">
        <f t="shared" si="4"/>
        <v>158.4</v>
      </c>
      <c r="G94" s="41"/>
      <c r="H94" s="21"/>
      <c r="I94" s="22"/>
      <c r="J94" s="22"/>
    </row>
    <row r="95" spans="1:10">
      <c r="A95" s="39">
        <v>3804</v>
      </c>
      <c r="B95" s="40">
        <v>679614</v>
      </c>
      <c r="C95" s="39" t="s">
        <v>61</v>
      </c>
      <c r="D95" s="67"/>
      <c r="E95" s="83">
        <v>158.4</v>
      </c>
      <c r="F95" s="86">
        <f t="shared" si="4"/>
        <v>158.4</v>
      </c>
      <c r="G95" s="41"/>
      <c r="H95" s="21"/>
      <c r="I95" s="22"/>
      <c r="J95" s="22"/>
    </row>
    <row r="96" spans="1:10">
      <c r="A96" s="39">
        <v>3804</v>
      </c>
      <c r="B96" s="40">
        <v>679615</v>
      </c>
      <c r="C96" s="39" t="s">
        <v>62</v>
      </c>
      <c r="D96" s="67"/>
      <c r="E96" s="83">
        <v>224.4</v>
      </c>
      <c r="F96" s="86">
        <f t="shared" si="4"/>
        <v>224.4</v>
      </c>
      <c r="G96" s="41"/>
      <c r="H96" s="21"/>
      <c r="I96" s="22"/>
      <c r="J96" s="22"/>
    </row>
    <row r="97" spans="1:10">
      <c r="A97" s="39">
        <v>3804</v>
      </c>
      <c r="B97" s="40">
        <v>679616</v>
      </c>
      <c r="C97" s="39" t="s">
        <v>63</v>
      </c>
      <c r="D97" s="67"/>
      <c r="E97" s="83">
        <v>237.6</v>
      </c>
      <c r="F97" s="86">
        <f t="shared" si="4"/>
        <v>237.6</v>
      </c>
      <c r="G97" s="41"/>
      <c r="H97" s="21"/>
      <c r="I97" s="22"/>
      <c r="J97" s="22"/>
    </row>
    <row r="98" spans="1:10">
      <c r="A98" s="39">
        <v>3804</v>
      </c>
      <c r="B98" s="40">
        <v>679618</v>
      </c>
      <c r="C98" s="39" t="s">
        <v>64</v>
      </c>
      <c r="D98" s="67"/>
      <c r="E98" s="83">
        <v>375.38</v>
      </c>
      <c r="F98" s="86">
        <f t="shared" si="4"/>
        <v>375.38</v>
      </c>
      <c r="G98" s="41"/>
      <c r="H98" s="21"/>
      <c r="I98" s="22"/>
      <c r="J98" s="22"/>
    </row>
    <row r="99" spans="1:10">
      <c r="A99" s="39">
        <v>3804</v>
      </c>
      <c r="B99" s="40">
        <v>679620</v>
      </c>
      <c r="C99" s="39" t="s">
        <v>65</v>
      </c>
      <c r="D99" s="67"/>
      <c r="E99" s="87">
        <v>511.5</v>
      </c>
      <c r="F99" s="86">
        <f t="shared" si="4"/>
        <v>511.5</v>
      </c>
      <c r="G99" s="41"/>
      <c r="H99" s="21"/>
      <c r="I99" s="22"/>
      <c r="J99" s="22"/>
    </row>
    <row r="100" spans="1:10" ht="12.75" customHeight="1">
      <c r="A100" s="32"/>
      <c r="B100" s="32"/>
      <c r="C100" s="32"/>
      <c r="D100" s="73"/>
      <c r="E100" s="54"/>
      <c r="F100" s="54"/>
      <c r="G100" s="54"/>
      <c r="I100" s="22"/>
      <c r="J100" s="22"/>
    </row>
    <row r="101" spans="1:10">
      <c r="A101" s="23" t="s">
        <v>17</v>
      </c>
      <c r="B101" s="32"/>
      <c r="C101" s="23" t="s">
        <v>26</v>
      </c>
      <c r="D101" s="70"/>
      <c r="E101" s="88"/>
      <c r="F101" s="88"/>
      <c r="G101" s="88"/>
      <c r="H101" s="29"/>
      <c r="I101" s="29"/>
      <c r="J101" s="28"/>
    </row>
    <row r="102" spans="1:10" ht="12.75" customHeight="1">
      <c r="A102" s="39" t="s">
        <v>18</v>
      </c>
      <c r="B102" s="40">
        <v>679741</v>
      </c>
      <c r="C102" s="39" t="s">
        <v>10</v>
      </c>
      <c r="D102" s="67"/>
      <c r="E102" s="84">
        <v>26.46</v>
      </c>
      <c r="F102" s="86">
        <f t="shared" si="4"/>
        <v>26.46</v>
      </c>
      <c r="G102" s="39" t="s">
        <v>32</v>
      </c>
      <c r="H102" s="21"/>
      <c r="I102" s="22"/>
      <c r="J102" s="22"/>
    </row>
    <row r="103" spans="1:10">
      <c r="A103" s="39" t="s">
        <v>19</v>
      </c>
      <c r="B103" s="40">
        <v>679742</v>
      </c>
      <c r="C103" s="39" t="s">
        <v>11</v>
      </c>
      <c r="D103" s="67"/>
      <c r="E103" s="87">
        <v>54.2</v>
      </c>
      <c r="F103" s="86">
        <f t="shared" si="4"/>
        <v>54.2</v>
      </c>
      <c r="G103" s="39" t="s">
        <v>33</v>
      </c>
      <c r="H103" s="21"/>
      <c r="I103" s="22"/>
      <c r="J103" s="22"/>
    </row>
    <row r="104" spans="1:10" ht="12.75" customHeight="1">
      <c r="A104" s="32"/>
      <c r="B104" s="32"/>
      <c r="C104" s="32"/>
      <c r="D104" s="73"/>
      <c r="E104" s="54"/>
      <c r="F104" s="54"/>
      <c r="G104" s="54"/>
      <c r="H104" s="19"/>
      <c r="I104" s="22"/>
      <c r="J104" s="22"/>
    </row>
    <row r="105" spans="1:10" ht="12.75" customHeight="1">
      <c r="A105" s="23" t="s">
        <v>20</v>
      </c>
      <c r="B105" s="90" t="s">
        <v>27</v>
      </c>
      <c r="C105" s="90"/>
      <c r="D105" s="75"/>
      <c r="E105" s="88"/>
      <c r="F105" s="88"/>
      <c r="G105" s="88"/>
      <c r="H105" s="29"/>
      <c r="I105" s="29"/>
      <c r="J105" s="28"/>
    </row>
    <row r="106" spans="1:10">
      <c r="A106" s="39" t="s">
        <v>20</v>
      </c>
      <c r="B106" s="40">
        <v>679705</v>
      </c>
      <c r="C106" s="39" t="s">
        <v>12</v>
      </c>
      <c r="D106" s="67"/>
      <c r="E106" s="89">
        <v>3.3</v>
      </c>
      <c r="F106" s="86">
        <f t="shared" si="4"/>
        <v>3.3</v>
      </c>
      <c r="G106" s="41"/>
      <c r="H106" s="21"/>
      <c r="I106" s="22"/>
      <c r="J106" s="22"/>
    </row>
    <row r="107" spans="1:10">
      <c r="A107" s="63" t="s">
        <v>20</v>
      </c>
      <c r="B107" s="40">
        <v>679706</v>
      </c>
      <c r="C107" s="39" t="s">
        <v>13</v>
      </c>
      <c r="D107" s="67"/>
      <c r="E107" s="84">
        <v>3.3</v>
      </c>
      <c r="F107" s="86">
        <f t="shared" si="4"/>
        <v>3.3</v>
      </c>
      <c r="G107" s="41"/>
      <c r="H107" s="21"/>
      <c r="I107" s="22"/>
      <c r="J107" s="22"/>
    </row>
    <row r="108" spans="1:10">
      <c r="A108" s="39" t="s">
        <v>20</v>
      </c>
      <c r="B108" s="40">
        <v>679707</v>
      </c>
      <c r="C108" s="39" t="s">
        <v>14</v>
      </c>
      <c r="D108" s="67"/>
      <c r="E108" s="83">
        <v>3.75</v>
      </c>
      <c r="F108" s="86">
        <f t="shared" si="4"/>
        <v>3.75</v>
      </c>
      <c r="G108" s="41"/>
      <c r="H108" s="21"/>
      <c r="I108" s="22"/>
      <c r="J108" s="22"/>
    </row>
    <row r="109" spans="1:10">
      <c r="A109" s="39" t="s">
        <v>20</v>
      </c>
      <c r="B109" s="40">
        <v>679708</v>
      </c>
      <c r="C109" s="39" t="s">
        <v>15</v>
      </c>
      <c r="D109" s="67"/>
      <c r="E109" s="83">
        <v>4.05</v>
      </c>
      <c r="F109" s="86">
        <f t="shared" si="4"/>
        <v>4.05</v>
      </c>
      <c r="G109" s="41"/>
      <c r="H109" s="21"/>
      <c r="I109" s="22"/>
      <c r="J109" s="22"/>
    </row>
    <row r="110" spans="1:10">
      <c r="A110" s="39" t="s">
        <v>20</v>
      </c>
      <c r="B110" s="40">
        <v>679709</v>
      </c>
      <c r="C110" s="39" t="s">
        <v>16</v>
      </c>
      <c r="D110" s="67"/>
      <c r="E110" s="83">
        <v>4.2</v>
      </c>
      <c r="F110" s="86">
        <f t="shared" si="4"/>
        <v>4.2</v>
      </c>
      <c r="G110" s="41"/>
      <c r="H110" s="21"/>
      <c r="I110" s="22"/>
      <c r="J110" s="22"/>
    </row>
    <row r="111" spans="1:10">
      <c r="A111" s="39" t="s">
        <v>20</v>
      </c>
      <c r="B111" s="40">
        <v>679713</v>
      </c>
      <c r="C111" s="39" t="s">
        <v>21</v>
      </c>
      <c r="D111" s="67"/>
      <c r="E111" s="83">
        <v>6.5</v>
      </c>
      <c r="F111" s="86">
        <f t="shared" si="4"/>
        <v>6.5</v>
      </c>
      <c r="G111" s="41"/>
      <c r="H111" s="21"/>
      <c r="I111" s="22"/>
      <c r="J111" s="22"/>
    </row>
    <row r="112" spans="1:10">
      <c r="A112" s="17"/>
    </row>
    <row r="117" spans="1:8">
      <c r="A117" s="2"/>
      <c r="C117" s="2"/>
      <c r="D117" s="77"/>
      <c r="E117" s="78"/>
      <c r="F117" s="77"/>
      <c r="G117" s="2"/>
      <c r="H117" s="2"/>
    </row>
    <row r="118" spans="1:8">
      <c r="A118" s="2"/>
      <c r="C118" s="2"/>
      <c r="D118" s="77"/>
      <c r="E118" s="78"/>
      <c r="F118" s="77"/>
      <c r="G118" s="2"/>
      <c r="H118" s="2"/>
    </row>
    <row r="119" spans="1:8">
      <c r="A119" s="2"/>
      <c r="C119" s="2"/>
      <c r="D119" s="77"/>
      <c r="E119" s="78"/>
      <c r="F119" s="77"/>
      <c r="G119" s="2"/>
      <c r="H119" s="2"/>
    </row>
    <row r="120" spans="1:8">
      <c r="A120" s="2"/>
      <c r="C120" s="2"/>
      <c r="D120" s="77"/>
      <c r="E120" s="78"/>
      <c r="F120" s="77"/>
      <c r="G120" s="2"/>
      <c r="H120" s="2"/>
    </row>
    <row r="121" spans="1:8">
      <c r="A121" s="2"/>
      <c r="C121" s="2"/>
      <c r="D121" s="77"/>
      <c r="E121" s="78"/>
      <c r="F121" s="77"/>
      <c r="G121" s="2"/>
      <c r="H121" s="2"/>
    </row>
    <row r="124" spans="1:8">
      <c r="A124" s="2"/>
    </row>
    <row r="134" spans="1:8">
      <c r="A134" s="2"/>
      <c r="C134" s="2"/>
      <c r="D134" s="77"/>
      <c r="E134" s="78"/>
      <c r="F134" s="77"/>
      <c r="G134" s="2"/>
      <c r="H134" s="2"/>
    </row>
    <row r="135" spans="1:8">
      <c r="A135" s="2"/>
      <c r="C135" s="2"/>
      <c r="D135" s="77"/>
      <c r="E135" s="78"/>
      <c r="F135" s="77"/>
      <c r="G135" s="2"/>
      <c r="H135" s="2"/>
    </row>
    <row r="136" spans="1:8">
      <c r="A136" s="2"/>
      <c r="C136" s="2"/>
      <c r="D136" s="77"/>
      <c r="E136" s="78"/>
      <c r="F136" s="77"/>
      <c r="G136" s="2"/>
      <c r="H136" s="2"/>
    </row>
    <row r="137" spans="1:8" ht="12" customHeight="1">
      <c r="A137" s="2"/>
    </row>
    <row r="138" spans="1:8">
      <c r="A138" s="2"/>
    </row>
    <row r="139" spans="1:8">
      <c r="A139" s="2"/>
    </row>
    <row r="142" spans="1:8">
      <c r="A142" s="33"/>
    </row>
    <row r="145" spans="1:10" ht="15" hidden="1" customHeight="1">
      <c r="J145" s="11"/>
    </row>
    <row r="146" spans="1:10" hidden="1"/>
    <row r="147" spans="1:10" hidden="1"/>
    <row r="148" spans="1:10" hidden="1"/>
    <row r="149" spans="1:10" ht="12.75" hidden="1" customHeight="1"/>
    <row r="150" spans="1:10" hidden="1"/>
    <row r="151" spans="1:10" ht="14.25" hidden="1" customHeight="1"/>
    <row r="152" spans="1:10" hidden="1"/>
    <row r="153" spans="1:10" hidden="1">
      <c r="A153" s="4"/>
      <c r="B153" s="3"/>
      <c r="F153" s="76"/>
      <c r="G153" s="2"/>
      <c r="H153" s="2"/>
    </row>
    <row r="154" spans="1:10" hidden="1">
      <c r="A154" s="4"/>
      <c r="B154" s="3"/>
      <c r="F154" s="76"/>
      <c r="G154" s="2"/>
      <c r="H154" s="2"/>
    </row>
    <row r="155" spans="1:10" hidden="1"/>
    <row r="156" spans="1:10" hidden="1"/>
    <row r="157" spans="1:10" hidden="1"/>
    <row r="158" spans="1:10" hidden="1"/>
    <row r="159" spans="1:10" hidden="1"/>
    <row r="160" spans="1:1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spans="10:10" hidden="1"/>
    <row r="210" spans="10:10" hidden="1"/>
    <row r="211" spans="10:10" hidden="1"/>
    <row r="212" spans="10:10" hidden="1"/>
    <row r="213" spans="10:10" hidden="1"/>
    <row r="214" spans="10:10" hidden="1"/>
    <row r="215" spans="10:10" hidden="1"/>
    <row r="216" spans="10:10" hidden="1"/>
    <row r="217" spans="10:10" hidden="1"/>
    <row r="218" spans="10:10" hidden="1">
      <c r="J218" s="10"/>
    </row>
    <row r="219" spans="10:10" hidden="1"/>
    <row r="220" spans="10:10" hidden="1"/>
    <row r="221" spans="10:10" hidden="1"/>
    <row r="222" spans="10:10" hidden="1"/>
    <row r="223" spans="10:10" hidden="1"/>
    <row r="224" spans="10:10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92" spans="1:8">
      <c r="A292" s="33"/>
    </row>
    <row r="293" spans="1:8">
      <c r="A293" s="24" t="s">
        <v>35</v>
      </c>
      <c r="C293" s="2"/>
      <c r="D293" s="77"/>
      <c r="E293" s="78"/>
      <c r="F293" s="79"/>
      <c r="G293" s="2"/>
      <c r="H293" s="2"/>
    </row>
    <row r="296" spans="1:8">
      <c r="A296" s="24"/>
      <c r="C296" s="2"/>
      <c r="D296" s="77"/>
      <c r="E296" s="78"/>
      <c r="F296" s="79"/>
      <c r="G296" s="2"/>
      <c r="H296" s="2"/>
    </row>
    <row r="300" spans="1:8">
      <c r="A300" s="33"/>
    </row>
    <row r="301" spans="1:8">
      <c r="A301" s="24"/>
      <c r="C301" s="2"/>
      <c r="D301" s="77"/>
      <c r="E301" s="78"/>
      <c r="F301" s="79"/>
      <c r="G301" s="2"/>
      <c r="H301" s="2"/>
    </row>
  </sheetData>
  <mergeCells count="8">
    <mergeCell ref="B105:C105"/>
    <mergeCell ref="A1:B3"/>
    <mergeCell ref="I1:J1"/>
    <mergeCell ref="I2:J2"/>
    <mergeCell ref="I3:J3"/>
    <mergeCell ref="I4:J4"/>
    <mergeCell ref="E5:H5"/>
    <mergeCell ref="E7:I7"/>
  </mergeCells>
  <phoneticPr fontId="0" type="noConversion"/>
  <printOptions horizontalCentered="1"/>
  <pageMargins left="0.47244094488188981" right="0" top="0.39370078740157483" bottom="0.19685039370078741" header="0.31496062992125984" footer="0.31496062992125984"/>
  <pageSetup paperSize="9" scale="79" firstPageNumber="0" fitToHeight="0" orientation="portrait" r:id="rId1"/>
  <headerFooter alignWithMargins="0"/>
  <rowBreaks count="1" manualBreakCount="1">
    <brk id="7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ZŁĄCZKI DOCZOŁOWE</vt:lpstr>
      <vt:lpstr>Excel_BuiltIn_Print_Area_1___1</vt:lpstr>
      <vt:lpstr>'ZŁĄCZKI DOCZOŁOWE'!Obszar_wydruku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</dc:creator>
  <cp:lastModifiedBy>Biuro</cp:lastModifiedBy>
  <cp:revision>1</cp:revision>
  <cp:lastPrinted>2023-08-07T10:34:42Z</cp:lastPrinted>
  <dcterms:created xsi:type="dcterms:W3CDTF">2007-01-30T17:58:38Z</dcterms:created>
  <dcterms:modified xsi:type="dcterms:W3CDTF">2024-03-11T11:14:12Z</dcterms:modified>
</cp:coreProperties>
</file>